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<sst xmlns="http://schemas.openxmlformats.org/spreadsheetml/2006/main" count="81" uniqueCount="28">
  <si>
    <t>Cycle 1</t>
  </si>
  <si>
    <t>Shoulder Press 1RM</t>
  </si>
  <si>
    <t>Week 1</t>
  </si>
  <si>
    <t>Reps</t>
  </si>
  <si>
    <t>Week 2</t>
  </si>
  <si>
    <t>Week 3</t>
  </si>
  <si>
    <t>Set 1</t>
  </si>
  <si>
    <t>Decline DB Press</t>
  </si>
  <si>
    <t>Set 2</t>
  </si>
  <si>
    <t>Dips</t>
  </si>
  <si>
    <t>Set 3</t>
  </si>
  <si>
    <t>5+</t>
  </si>
  <si>
    <t>3+</t>
  </si>
  <si>
    <t>1+</t>
  </si>
  <si>
    <t>Joker Set 1</t>
  </si>
  <si>
    <t>Joker Set 2</t>
  </si>
  <si>
    <t>Joker Set 3</t>
  </si>
  <si>
    <t>FSL</t>
  </si>
  <si>
    <t>Deadlift 1RM</t>
  </si>
  <si>
    <t>T- Bar row</t>
  </si>
  <si>
    <t>Leg Extension</t>
  </si>
  <si>
    <t>Bench Press 1RM</t>
  </si>
  <si>
    <t>Incline DB Press</t>
  </si>
  <si>
    <t>DB Flye</t>
  </si>
  <si>
    <t>Squat 1RM</t>
  </si>
  <si>
    <t>Good Morning </t>
  </si>
  <si>
    <t>Bicep Curl</t>
  </si>
  <si>
    <t>Notes: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</si>
</sst>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J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5" activeCellId="0" sqref="H35"/>
    </sheetView>
  </sheetViews>
  <sheetFormatPr defaultRowHeight="15"/>
  <cols>
    <col collapsed="false" hidden="false" max="2" min="1" style="0" width="8.50510204081633"/>
    <col collapsed="false" hidden="false" max="3" min="3" style="0" width="12.5561224489796"/>
    <col collapsed="false" hidden="false" max="4" min="4" style="0" width="18.4948979591837"/>
    <col collapsed="false" hidden="false" max="5" min="5" style="0" width="13.6326530612245"/>
    <col collapsed="false" hidden="false" max="6" min="6" style="0" width="11.6071428571429"/>
    <col collapsed="false" hidden="false" max="7" min="7" style="0" width="12.8265306122449"/>
    <col collapsed="false" hidden="false" max="8" min="8" style="0" width="12.9591836734694"/>
    <col collapsed="false" hidden="false" max="1025" min="9" style="0" width="8.50510204081633"/>
  </cols>
  <sheetData>
    <row r="4" customFormat="false" ht="15" hidden="false" customHeight="false" outlineLevel="0" collapsed="false">
      <c r="B4" s="1" t="s">
        <v>0</v>
      </c>
      <c r="C4" s="2"/>
      <c r="D4" s="2" t="s">
        <v>1</v>
      </c>
      <c r="E4" s="2" t="n">
        <v>55</v>
      </c>
      <c r="F4" s="2"/>
      <c r="G4" s="2"/>
      <c r="H4" s="2"/>
      <c r="I4" s="2"/>
    </row>
    <row r="5" customFormat="false" ht="15" hidden="false" customHeight="false" outlineLevel="0" collapsed="false">
      <c r="C5" s="2"/>
      <c r="D5" s="3" t="s">
        <v>2</v>
      </c>
      <c r="E5" s="2" t="s">
        <v>3</v>
      </c>
      <c r="F5" s="3" t="s">
        <v>4</v>
      </c>
      <c r="G5" s="2" t="s">
        <v>3</v>
      </c>
      <c r="H5" s="3" t="s">
        <v>5</v>
      </c>
      <c r="I5" s="2" t="s">
        <v>3</v>
      </c>
    </row>
    <row r="6" customFormat="false" ht="15" hidden="false" customHeight="false" outlineLevel="0" collapsed="false">
      <c r="C6" s="2" t="s">
        <v>6</v>
      </c>
      <c r="D6" s="4" t="n">
        <f aca="false">SUM(E4/100*65)</f>
        <v>35.75</v>
      </c>
      <c r="E6" s="2" t="n">
        <v>5</v>
      </c>
      <c r="F6" s="4" t="n">
        <f aca="false">SUM(E4/100*70)</f>
        <v>38.5</v>
      </c>
      <c r="G6" s="2" t="n">
        <v>3</v>
      </c>
      <c r="H6" s="4" t="n">
        <f aca="false">SUM(E4/100*75)</f>
        <v>41.25</v>
      </c>
      <c r="I6" s="2" t="n">
        <v>5</v>
      </c>
      <c r="J6" s="0" t="s">
        <v>7</v>
      </c>
    </row>
    <row r="7" customFormat="false" ht="15" hidden="false" customHeight="false" outlineLevel="0" collapsed="false">
      <c r="C7" s="2" t="s">
        <v>8</v>
      </c>
      <c r="D7" s="4" t="n">
        <f aca="false">SUM(E4/100*75)</f>
        <v>41.25</v>
      </c>
      <c r="E7" s="2" t="n">
        <v>5</v>
      </c>
      <c r="F7" s="4" t="n">
        <f aca="false">SUM(E4/100*80)</f>
        <v>44</v>
      </c>
      <c r="G7" s="2" t="n">
        <v>3</v>
      </c>
      <c r="H7" s="4" t="n">
        <f aca="false">SUM(E4/100*85)</f>
        <v>46.75</v>
      </c>
      <c r="I7" s="2" t="n">
        <v>3</v>
      </c>
      <c r="J7" s="1" t="s">
        <v>9</v>
      </c>
    </row>
    <row r="8" customFormat="false" ht="15" hidden="false" customHeight="false" outlineLevel="0" collapsed="false">
      <c r="C8" s="2" t="s">
        <v>10</v>
      </c>
      <c r="D8" s="4" t="n">
        <f aca="false">SUM(E4/100*85)</f>
        <v>46.75</v>
      </c>
      <c r="E8" s="2" t="s">
        <v>11</v>
      </c>
      <c r="F8" s="4" t="n">
        <f aca="false">SUM(E4/100*90)</f>
        <v>49.5</v>
      </c>
      <c r="G8" s="2" t="s">
        <v>12</v>
      </c>
      <c r="H8" s="4" t="n">
        <f aca="false">SUM(E4/100*95)</f>
        <v>52.25</v>
      </c>
      <c r="I8" s="2" t="s">
        <v>13</v>
      </c>
    </row>
    <row r="9" customFormat="false" ht="15" hidden="false" customHeight="false" outlineLevel="0" collapsed="false">
      <c r="C9" s="5" t="s">
        <v>14</v>
      </c>
      <c r="D9" s="4" t="n">
        <f aca="false">SUM(D8/100*5)+D8</f>
        <v>49.0875</v>
      </c>
      <c r="E9" s="2"/>
      <c r="F9" s="4" t="n">
        <f aca="false">SUM(F8/100*5)+F8</f>
        <v>51.975</v>
      </c>
      <c r="G9" s="2"/>
      <c r="H9" s="4" t="n">
        <f aca="false">SUM(H8/100*5)+H8</f>
        <v>54.8625</v>
      </c>
      <c r="I9" s="2"/>
    </row>
    <row r="10" customFormat="false" ht="15" hidden="false" customHeight="false" outlineLevel="0" collapsed="false">
      <c r="C10" s="5" t="s">
        <v>15</v>
      </c>
      <c r="D10" s="4" t="n">
        <f aca="false">SUM(D8/100*10)+D8</f>
        <v>51.425</v>
      </c>
      <c r="E10" s="2"/>
      <c r="F10" s="4" t="n">
        <f aca="false">SUM(F8/100*10)+F8</f>
        <v>54.45</v>
      </c>
      <c r="G10" s="2"/>
      <c r="H10" s="4" t="n">
        <f aca="false">SUM(H8/100*10)+H8</f>
        <v>57.475</v>
      </c>
      <c r="I10" s="2"/>
    </row>
    <row r="11" customFormat="false" ht="15" hidden="false" customHeight="false" outlineLevel="0" collapsed="false">
      <c r="C11" s="5" t="s">
        <v>16</v>
      </c>
      <c r="D11" s="4" t="n">
        <f aca="false">SUM(D8/100*15)+D8</f>
        <v>53.7625</v>
      </c>
      <c r="E11" s="2"/>
      <c r="F11" s="4" t="n">
        <f aca="false">SUM(F8/100*15)+F8</f>
        <v>56.925</v>
      </c>
      <c r="G11" s="2"/>
      <c r="H11" s="4" t="n">
        <f aca="false">SUM(H8/100*15)+H8</f>
        <v>60.0875</v>
      </c>
      <c r="I11" s="2"/>
    </row>
    <row r="12" customFormat="false" ht="15" hidden="false" customHeight="false" outlineLevel="0" collapsed="false">
      <c r="C12" s="6" t="s">
        <v>17</v>
      </c>
      <c r="D12" s="4" t="n">
        <f aca="false">D6</f>
        <v>35.75</v>
      </c>
      <c r="E12" s="2"/>
      <c r="F12" s="4" t="n">
        <f aca="false">F6</f>
        <v>38.5</v>
      </c>
      <c r="G12" s="2"/>
      <c r="H12" s="4" t="n">
        <f aca="false">H6</f>
        <v>41.25</v>
      </c>
      <c r="I12" s="2"/>
    </row>
    <row r="14" customFormat="false" ht="15" hidden="false" customHeight="false" outlineLevel="0" collapsed="false">
      <c r="B14" s="1" t="s">
        <v>0</v>
      </c>
      <c r="C14" s="2"/>
      <c r="D14" s="2" t="s">
        <v>18</v>
      </c>
      <c r="E14" s="7" t="n">
        <v>139</v>
      </c>
      <c r="F14" s="2"/>
      <c r="G14" s="2"/>
      <c r="H14" s="2"/>
      <c r="I14" s="2"/>
    </row>
    <row r="15" customFormat="false" ht="15" hidden="false" customHeight="false" outlineLevel="0" collapsed="false">
      <c r="C15" s="2"/>
      <c r="D15" s="3" t="s">
        <v>2</v>
      </c>
      <c r="E15" s="2" t="s">
        <v>3</v>
      </c>
      <c r="F15" s="3" t="s">
        <v>4</v>
      </c>
      <c r="G15" s="2" t="s">
        <v>3</v>
      </c>
      <c r="H15" s="3" t="s">
        <v>5</v>
      </c>
      <c r="I15" s="2" t="s">
        <v>3</v>
      </c>
    </row>
    <row r="16" customFormat="false" ht="15" hidden="false" customHeight="false" outlineLevel="0" collapsed="false">
      <c r="C16" s="2" t="s">
        <v>6</v>
      </c>
      <c r="D16" s="4" t="n">
        <f aca="false">SUM(E14/100*65)</f>
        <v>90.35</v>
      </c>
      <c r="E16" s="2" t="n">
        <v>5</v>
      </c>
      <c r="F16" s="4" t="n">
        <f aca="false">SUM(E14/100*70)</f>
        <v>97.3</v>
      </c>
      <c r="G16" s="2" t="n">
        <v>3</v>
      </c>
      <c r="H16" s="4" t="n">
        <f aca="false">SUM(E14/100*75)</f>
        <v>104.25</v>
      </c>
      <c r="I16" s="2" t="n">
        <v>5</v>
      </c>
      <c r="J16" s="1" t="s">
        <v>19</v>
      </c>
    </row>
    <row r="17" customFormat="false" ht="15" hidden="false" customHeight="false" outlineLevel="0" collapsed="false">
      <c r="C17" s="2" t="s">
        <v>8</v>
      </c>
      <c r="D17" s="4" t="n">
        <f aca="false">SUM(E14/100*75)</f>
        <v>104.25</v>
      </c>
      <c r="E17" s="2" t="n">
        <v>5</v>
      </c>
      <c r="F17" s="4" t="n">
        <f aca="false">SUM(E14/100*80)</f>
        <v>111.2</v>
      </c>
      <c r="G17" s="2" t="n">
        <v>3</v>
      </c>
      <c r="H17" s="4" t="n">
        <f aca="false">SUM(E14/100*85)</f>
        <v>118.15</v>
      </c>
      <c r="I17" s="2" t="n">
        <v>3</v>
      </c>
      <c r="J17" s="0" t="s">
        <v>20</v>
      </c>
    </row>
    <row r="18" customFormat="false" ht="15" hidden="false" customHeight="false" outlineLevel="0" collapsed="false">
      <c r="C18" s="2" t="s">
        <v>10</v>
      </c>
      <c r="D18" s="4" t="n">
        <f aca="false">SUM(E14/100*85)</f>
        <v>118.15</v>
      </c>
      <c r="E18" s="2" t="s">
        <v>11</v>
      </c>
      <c r="F18" s="4" t="n">
        <f aca="false">SUM(E14/100*90)</f>
        <v>125.1</v>
      </c>
      <c r="G18" s="2" t="s">
        <v>12</v>
      </c>
      <c r="H18" s="4" t="n">
        <f aca="false">SUM(E14/100*95)</f>
        <v>132.05</v>
      </c>
      <c r="I18" s="2" t="s">
        <v>13</v>
      </c>
    </row>
    <row r="19" customFormat="false" ht="15" hidden="false" customHeight="false" outlineLevel="0" collapsed="false">
      <c r="C19" s="5" t="s">
        <v>14</v>
      </c>
      <c r="D19" s="4" t="n">
        <f aca="false">SUM(D18/100*5)+D18</f>
        <v>124.0575</v>
      </c>
      <c r="E19" s="2"/>
      <c r="F19" s="4" t="n">
        <f aca="false">SUM(F18/100*5)+F18</f>
        <v>131.355</v>
      </c>
      <c r="G19" s="2"/>
      <c r="H19" s="4" t="n">
        <f aca="false">SUM(H18/100*5)+H18</f>
        <v>138.6525</v>
      </c>
      <c r="I19" s="2"/>
    </row>
    <row r="20" customFormat="false" ht="15" hidden="false" customHeight="false" outlineLevel="0" collapsed="false">
      <c r="C20" s="5" t="s">
        <v>15</v>
      </c>
      <c r="D20" s="4" t="n">
        <f aca="false">SUM(D18/100*10)+D18</f>
        <v>129.965</v>
      </c>
      <c r="E20" s="2"/>
      <c r="F20" s="4" t="n">
        <f aca="false">SUM(F18/100*10)+F18</f>
        <v>137.61</v>
      </c>
      <c r="G20" s="2"/>
      <c r="H20" s="4" t="n">
        <f aca="false">SUM(H18/100*10)+H18</f>
        <v>145.255</v>
      </c>
      <c r="I20" s="2"/>
    </row>
    <row r="21" customFormat="false" ht="15" hidden="false" customHeight="false" outlineLevel="0" collapsed="false">
      <c r="C21" s="5" t="s">
        <v>16</v>
      </c>
      <c r="D21" s="4" t="n">
        <f aca="false">SUM(D18/100*15)+D18</f>
        <v>135.8725</v>
      </c>
      <c r="E21" s="2"/>
      <c r="F21" s="4" t="n">
        <f aca="false">SUM(F18/100*15)+F18</f>
        <v>143.865</v>
      </c>
      <c r="G21" s="2"/>
      <c r="H21" s="4" t="n">
        <f aca="false">SUM(H18/100*15)+H18</f>
        <v>151.8575</v>
      </c>
      <c r="I21" s="2"/>
    </row>
    <row r="22" customFormat="false" ht="15" hidden="false" customHeight="false" outlineLevel="0" collapsed="false">
      <c r="C22" s="6" t="s">
        <v>17</v>
      </c>
      <c r="D22" s="4" t="n">
        <f aca="false">D16</f>
        <v>90.35</v>
      </c>
      <c r="E22" s="2"/>
      <c r="F22" s="4" t="n">
        <f aca="false">F16</f>
        <v>97.3</v>
      </c>
      <c r="G22" s="2"/>
      <c r="H22" s="4" t="n">
        <f aca="false">H16</f>
        <v>104.25</v>
      </c>
      <c r="I22" s="2"/>
    </row>
    <row r="24" customFormat="false" ht="15" hidden="false" customHeight="false" outlineLevel="0" collapsed="false">
      <c r="B24" s="1" t="s">
        <v>0</v>
      </c>
      <c r="C24" s="2"/>
      <c r="D24" s="2" t="s">
        <v>21</v>
      </c>
      <c r="E24" s="7" t="n">
        <v>78</v>
      </c>
      <c r="F24" s="2"/>
      <c r="G24" s="2"/>
      <c r="H24" s="2"/>
      <c r="I24" s="2"/>
    </row>
    <row r="25" customFormat="false" ht="15" hidden="false" customHeight="false" outlineLevel="0" collapsed="false">
      <c r="C25" s="2"/>
      <c r="D25" s="3" t="s">
        <v>2</v>
      </c>
      <c r="E25" s="2" t="s">
        <v>3</v>
      </c>
      <c r="F25" s="3" t="s">
        <v>4</v>
      </c>
      <c r="G25" s="2" t="s">
        <v>3</v>
      </c>
      <c r="H25" s="3" t="s">
        <v>5</v>
      </c>
      <c r="I25" s="2" t="s">
        <v>3</v>
      </c>
    </row>
    <row r="26" customFormat="false" ht="15" hidden="false" customHeight="false" outlineLevel="0" collapsed="false">
      <c r="C26" s="2" t="s">
        <v>6</v>
      </c>
      <c r="D26" s="4" t="n">
        <f aca="false">SUM(E24/100*65)</f>
        <v>50.7</v>
      </c>
      <c r="E26" s="2" t="n">
        <v>5</v>
      </c>
      <c r="F26" s="4" t="n">
        <f aca="false">SUM(E24/100*70)</f>
        <v>54.6</v>
      </c>
      <c r="G26" s="2" t="n">
        <v>3</v>
      </c>
      <c r="H26" s="4" t="n">
        <f aca="false">SUM(E24/100*75)</f>
        <v>58.5</v>
      </c>
      <c r="I26" s="2" t="n">
        <v>5</v>
      </c>
      <c r="J26" s="0" t="s">
        <v>22</v>
      </c>
    </row>
    <row r="27" customFormat="false" ht="15" hidden="false" customHeight="false" outlineLevel="0" collapsed="false">
      <c r="C27" s="2" t="s">
        <v>8</v>
      </c>
      <c r="D27" s="4" t="n">
        <f aca="false">SUM(E24/100*75)</f>
        <v>58.5</v>
      </c>
      <c r="E27" s="2" t="n">
        <v>5</v>
      </c>
      <c r="F27" s="4" t="n">
        <f aca="false">SUM(E24/100*80)</f>
        <v>62.4</v>
      </c>
      <c r="G27" s="2" t="n">
        <v>3</v>
      </c>
      <c r="H27" s="4" t="n">
        <f aca="false">SUM(E24/100*85)</f>
        <v>66.3</v>
      </c>
      <c r="I27" s="2" t="n">
        <v>3</v>
      </c>
      <c r="J27" s="1" t="s">
        <v>23</v>
      </c>
    </row>
    <row r="28" customFormat="false" ht="15" hidden="false" customHeight="false" outlineLevel="0" collapsed="false">
      <c r="C28" s="2" t="s">
        <v>10</v>
      </c>
      <c r="D28" s="4" t="n">
        <f aca="false">SUM(E24/100*85)</f>
        <v>66.3</v>
      </c>
      <c r="E28" s="2" t="s">
        <v>11</v>
      </c>
      <c r="F28" s="4" t="n">
        <f aca="false">SUM(E24/100*90)</f>
        <v>70.2</v>
      </c>
      <c r="G28" s="2" t="s">
        <v>12</v>
      </c>
      <c r="H28" s="4" t="n">
        <f aca="false">SUM(E24/100*95)</f>
        <v>74.1</v>
      </c>
      <c r="I28" s="2" t="s">
        <v>13</v>
      </c>
    </row>
    <row r="29" customFormat="false" ht="15" hidden="false" customHeight="false" outlineLevel="0" collapsed="false">
      <c r="C29" s="5" t="s">
        <v>14</v>
      </c>
      <c r="D29" s="4" t="n">
        <f aca="false">SUM(D28/100*5)+D28</f>
        <v>69.615</v>
      </c>
      <c r="E29" s="2"/>
      <c r="F29" s="4" t="n">
        <f aca="false">SUM(F28/100*5)+F28</f>
        <v>73.71</v>
      </c>
      <c r="G29" s="2"/>
      <c r="H29" s="4" t="n">
        <f aca="false">SUM(H28/100*5)+H28</f>
        <v>77.805</v>
      </c>
      <c r="I29" s="2"/>
    </row>
    <row r="30" customFormat="false" ht="15" hidden="false" customHeight="false" outlineLevel="0" collapsed="false">
      <c r="C30" s="5" t="s">
        <v>15</v>
      </c>
      <c r="D30" s="4" t="n">
        <f aca="false">SUM(D28/100*10)+D28</f>
        <v>72.93</v>
      </c>
      <c r="E30" s="2"/>
      <c r="F30" s="4" t="n">
        <f aca="false">SUM(F28/100*10)+F28</f>
        <v>77.22</v>
      </c>
      <c r="G30" s="2"/>
      <c r="H30" s="4" t="n">
        <f aca="false">SUM(H28/100*10)+H28</f>
        <v>81.51</v>
      </c>
      <c r="I30" s="2"/>
    </row>
    <row r="31" customFormat="false" ht="15" hidden="false" customHeight="false" outlineLevel="0" collapsed="false">
      <c r="C31" s="5" t="s">
        <v>16</v>
      </c>
      <c r="D31" s="4" t="n">
        <f aca="false">SUM(D28/100*15)+D28</f>
        <v>76.245</v>
      </c>
      <c r="E31" s="2"/>
      <c r="F31" s="4" t="n">
        <f aca="false">SUM(F28/100*15)+F28</f>
        <v>80.73</v>
      </c>
      <c r="G31" s="2"/>
      <c r="H31" s="4" t="n">
        <f aca="false">SUM(H28/100*15)+H28</f>
        <v>85.215</v>
      </c>
      <c r="I31" s="2"/>
    </row>
    <row r="32" customFormat="false" ht="15" hidden="false" customHeight="false" outlineLevel="0" collapsed="false">
      <c r="C32" s="6" t="s">
        <v>17</v>
      </c>
      <c r="D32" s="4" t="n">
        <f aca="false">D26</f>
        <v>50.7</v>
      </c>
      <c r="E32" s="2"/>
      <c r="F32" s="4" t="n">
        <f aca="false">F26</f>
        <v>54.6</v>
      </c>
      <c r="G32" s="2"/>
      <c r="H32" s="4" t="n">
        <f aca="false">H26</f>
        <v>58.5</v>
      </c>
      <c r="I32" s="2"/>
    </row>
    <row r="34" customFormat="false" ht="15" hidden="false" customHeight="false" outlineLevel="0" collapsed="false">
      <c r="B34" s="1" t="s">
        <v>0</v>
      </c>
      <c r="C34" s="2"/>
      <c r="D34" s="2" t="s">
        <v>24</v>
      </c>
      <c r="E34" s="2" t="n">
        <v>99</v>
      </c>
      <c r="F34" s="2"/>
      <c r="G34" s="2"/>
      <c r="H34" s="2"/>
      <c r="I34" s="2"/>
    </row>
    <row r="35" customFormat="false" ht="15" hidden="false" customHeight="false" outlineLevel="0" collapsed="false">
      <c r="C35" s="2"/>
      <c r="D35" s="3" t="s">
        <v>2</v>
      </c>
      <c r="E35" s="2" t="s">
        <v>3</v>
      </c>
      <c r="F35" s="3" t="s">
        <v>4</v>
      </c>
      <c r="G35" s="2" t="s">
        <v>3</v>
      </c>
      <c r="H35" s="3" t="s">
        <v>5</v>
      </c>
      <c r="I35" s="2" t="s">
        <v>3</v>
      </c>
    </row>
    <row r="36" customFormat="false" ht="15" hidden="false" customHeight="false" outlineLevel="0" collapsed="false">
      <c r="C36" s="2" t="s">
        <v>6</v>
      </c>
      <c r="D36" s="4" t="n">
        <f aca="false">SUM(E34/100*65)</f>
        <v>64.35</v>
      </c>
      <c r="E36" s="2" t="n">
        <v>5</v>
      </c>
      <c r="F36" s="4" t="n">
        <f aca="false">SUM(E34/100*70)</f>
        <v>69.3</v>
      </c>
      <c r="G36" s="2" t="n">
        <v>3</v>
      </c>
      <c r="H36" s="4" t="n">
        <f aca="false">SUM(E34/100*75)</f>
        <v>74.25</v>
      </c>
      <c r="I36" s="2" t="n">
        <v>5</v>
      </c>
      <c r="J36" s="1" t="s">
        <v>25</v>
      </c>
    </row>
    <row r="37" customFormat="false" ht="15" hidden="false" customHeight="false" outlineLevel="0" collapsed="false">
      <c r="C37" s="2" t="s">
        <v>8</v>
      </c>
      <c r="D37" s="4" t="n">
        <f aca="false">SUM(E34/100*75)</f>
        <v>74.25</v>
      </c>
      <c r="E37" s="2" t="n">
        <v>5</v>
      </c>
      <c r="F37" s="4" t="n">
        <f aca="false">SUM(E34/100*80)</f>
        <v>79.2</v>
      </c>
      <c r="G37" s="2" t="n">
        <v>3</v>
      </c>
      <c r="H37" s="4" t="n">
        <f aca="false">SUM(E34/100*85)</f>
        <v>84.15</v>
      </c>
      <c r="I37" s="2" t="n">
        <v>3</v>
      </c>
      <c r="J37" s="0" t="s">
        <v>26</v>
      </c>
    </row>
    <row r="38" customFormat="false" ht="15" hidden="false" customHeight="false" outlineLevel="0" collapsed="false">
      <c r="C38" s="2" t="s">
        <v>10</v>
      </c>
      <c r="D38" s="4" t="n">
        <f aca="false">SUM(E34/100*85)</f>
        <v>84.15</v>
      </c>
      <c r="E38" s="2" t="s">
        <v>11</v>
      </c>
      <c r="F38" s="4" t="n">
        <f aca="false">SUM(E34/100*90)</f>
        <v>89.1</v>
      </c>
      <c r="G38" s="2" t="s">
        <v>12</v>
      </c>
      <c r="H38" s="4" t="n">
        <f aca="false">SUM(E34/100*95)</f>
        <v>94.05</v>
      </c>
      <c r="I38" s="2" t="s">
        <v>13</v>
      </c>
    </row>
    <row r="39" customFormat="false" ht="15" hidden="false" customHeight="false" outlineLevel="0" collapsed="false">
      <c r="C39" s="5" t="s">
        <v>14</v>
      </c>
      <c r="D39" s="4" t="n">
        <f aca="false">SUM(D38/100*5)+D38</f>
        <v>88.3575</v>
      </c>
      <c r="E39" s="2"/>
      <c r="F39" s="4" t="n">
        <f aca="false">SUM(F38/100*5)+F38</f>
        <v>93.555</v>
      </c>
      <c r="G39" s="2"/>
      <c r="H39" s="4" t="n">
        <f aca="false">SUM(H38/100*5)+H38</f>
        <v>98.7525</v>
      </c>
      <c r="I39" s="2"/>
    </row>
    <row r="40" customFormat="false" ht="15" hidden="false" customHeight="false" outlineLevel="0" collapsed="false">
      <c r="C40" s="5" t="s">
        <v>15</v>
      </c>
      <c r="D40" s="4" t="n">
        <f aca="false">SUM(D38/100*10)+D38</f>
        <v>92.565</v>
      </c>
      <c r="E40" s="2"/>
      <c r="F40" s="4" t="n">
        <f aca="false">SUM(F38/100*10)+F38</f>
        <v>98.01</v>
      </c>
      <c r="G40" s="2"/>
      <c r="H40" s="4" t="n">
        <f aca="false">SUM(H38/100*10)+H38</f>
        <v>103.455</v>
      </c>
      <c r="I40" s="2"/>
    </row>
    <row r="41" customFormat="false" ht="15" hidden="false" customHeight="false" outlineLevel="0" collapsed="false">
      <c r="C41" s="5" t="s">
        <v>16</v>
      </c>
      <c r="D41" s="4" t="n">
        <f aca="false">SUM(D38/100*15)+D38</f>
        <v>96.7725</v>
      </c>
      <c r="E41" s="2"/>
      <c r="F41" s="4" t="n">
        <f aca="false">SUM(F38/100*15)+F38</f>
        <v>102.465</v>
      </c>
      <c r="G41" s="2"/>
      <c r="H41" s="4" t="n">
        <f aca="false">SUM(H38/100*15)+H38</f>
        <v>108.1575</v>
      </c>
      <c r="I41" s="2"/>
    </row>
    <row r="42" customFormat="false" ht="15" hidden="false" customHeight="false" outlineLevel="0" collapsed="false">
      <c r="C42" s="6" t="s">
        <v>17</v>
      </c>
      <c r="D42" s="4" t="n">
        <f aca="false">D36</f>
        <v>64.35</v>
      </c>
      <c r="E42" s="2"/>
      <c r="F42" s="4" t="n">
        <f aca="false">F36</f>
        <v>69.3</v>
      </c>
      <c r="G42" s="2"/>
      <c r="H42" s="4" t="n">
        <f aca="false">H36</f>
        <v>74.25</v>
      </c>
      <c r="I42" s="2"/>
    </row>
    <row r="46" customFormat="false" ht="15" hidden="false" customHeight="false" outlineLevel="0" collapsed="false">
      <c r="B46" s="0" t="s">
        <v>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2016-11-01T10:03:43Z</dcterms:created>
  <dc:creator>White, Neil</dc:creator>
  <dc:language>en-US</dc:language>
  <dcterms:modified xsi:type="dcterms:W3CDTF">2016-11-07T19:49:51Z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Forestry Commission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